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showSheetTabs="0" xWindow="0" yWindow="450" windowWidth="26805" windowHeight="14385"/>
  </bookViews>
  <sheets>
    <sheet name="Лист1" sheetId="1" r:id="rId1"/>
    <sheet name="Sheet2" sheetId="2" r:id="rId2"/>
    <sheet name="Sheet3" sheetId="3" r:id="rId3"/>
    <sheet name="Sheet4" sheetId="4" r:id="rId4"/>
  </sheets>
  <definedNames>
    <definedName name="_xlnm.Print_Titles" localSheetId="0">Лист1!$4:$5</definedName>
  </definedNames>
  <calcPr calcId="144525"/>
</workbook>
</file>

<file path=xl/calcChain.xml><?xml version="1.0" encoding="utf-8"?>
<calcChain xmlns="http://schemas.openxmlformats.org/spreadsheetml/2006/main">
  <c r="G6" i="1" l="1"/>
  <c r="J6" i="1"/>
  <c r="K6" i="1"/>
  <c r="M6" i="1" s="1"/>
  <c r="L6" i="1"/>
  <c r="G7" i="1"/>
  <c r="J7" i="1"/>
  <c r="K7" i="1"/>
  <c r="M7" i="1" s="1"/>
  <c r="L7" i="1"/>
  <c r="G8" i="1"/>
  <c r="J8" i="1"/>
  <c r="K8" i="1"/>
  <c r="M8" i="1" s="1"/>
  <c r="L8" i="1"/>
  <c r="G9" i="1"/>
  <c r="J9" i="1"/>
  <c r="K9" i="1"/>
  <c r="L9" i="1"/>
  <c r="M9" i="1" s="1"/>
  <c r="G10" i="1"/>
  <c r="J10" i="1"/>
  <c r="K10" i="1"/>
  <c r="L10" i="1"/>
  <c r="G11" i="1"/>
  <c r="J11" i="1"/>
  <c r="K11" i="1"/>
  <c r="L11" i="1"/>
  <c r="G12" i="1"/>
  <c r="J12" i="1"/>
  <c r="K12" i="1"/>
  <c r="M12" i="1" s="1"/>
  <c r="L12" i="1"/>
  <c r="G13" i="1"/>
  <c r="J13" i="1"/>
  <c r="K13" i="1"/>
  <c r="L13" i="1"/>
  <c r="G14" i="1"/>
  <c r="J14" i="1"/>
  <c r="K14" i="1"/>
  <c r="M14" i="1" s="1"/>
  <c r="L14" i="1"/>
  <c r="G15" i="1"/>
  <c r="J15" i="1"/>
  <c r="K15" i="1"/>
  <c r="M15" i="1" s="1"/>
  <c r="L15" i="1"/>
  <c r="G16" i="1"/>
  <c r="J16" i="1"/>
  <c r="K16" i="1"/>
  <c r="L16" i="1"/>
  <c r="M16" i="1"/>
  <c r="G17" i="1"/>
  <c r="J17" i="1"/>
  <c r="K17" i="1"/>
  <c r="L17" i="1"/>
  <c r="M17" i="1" s="1"/>
  <c r="G18" i="1"/>
  <c r="J18" i="1"/>
  <c r="K18" i="1"/>
  <c r="L18" i="1"/>
  <c r="G19" i="1"/>
  <c r="J19" i="1"/>
  <c r="K19" i="1"/>
  <c r="L19" i="1"/>
  <c r="G20" i="1"/>
  <c r="J20" i="1"/>
  <c r="K20" i="1"/>
  <c r="M20" i="1" s="1"/>
  <c r="L20" i="1"/>
  <c r="G21" i="1"/>
  <c r="J21" i="1"/>
  <c r="K21" i="1"/>
  <c r="L21" i="1"/>
  <c r="G22" i="1"/>
  <c r="J22" i="1"/>
  <c r="K22" i="1"/>
  <c r="M22" i="1" s="1"/>
  <c r="L22" i="1"/>
  <c r="G23" i="1"/>
  <c r="J23" i="1"/>
  <c r="K23" i="1"/>
  <c r="M23" i="1" s="1"/>
  <c r="L23" i="1"/>
  <c r="G24" i="1"/>
  <c r="J24" i="1"/>
  <c r="K24" i="1"/>
  <c r="M24" i="1" s="1"/>
  <c r="L24" i="1"/>
  <c r="G25" i="1"/>
  <c r="J25" i="1"/>
  <c r="K25" i="1"/>
  <c r="L25" i="1"/>
  <c r="M25" i="1" s="1"/>
  <c r="G26" i="1"/>
  <c r="J26" i="1"/>
  <c r="K26" i="1"/>
  <c r="L26" i="1"/>
  <c r="G27" i="1"/>
  <c r="J27" i="1"/>
  <c r="K27" i="1"/>
  <c r="L27" i="1"/>
  <c r="G28" i="1"/>
  <c r="J28" i="1"/>
  <c r="K28" i="1"/>
  <c r="M28" i="1" s="1"/>
  <c r="L28" i="1"/>
  <c r="G29" i="1"/>
  <c r="J29" i="1"/>
  <c r="K29" i="1"/>
  <c r="L29" i="1"/>
  <c r="G30" i="1"/>
  <c r="J30" i="1"/>
  <c r="K30" i="1"/>
  <c r="M30" i="1" s="1"/>
  <c r="L30" i="1"/>
  <c r="G31" i="1"/>
  <c r="J31" i="1"/>
  <c r="K31" i="1"/>
  <c r="M31" i="1" s="1"/>
  <c r="L31" i="1"/>
  <c r="G32" i="1"/>
  <c r="J32" i="1"/>
  <c r="K32" i="1"/>
  <c r="L32" i="1"/>
  <c r="M32" i="1"/>
  <c r="G33" i="1"/>
  <c r="J33" i="1"/>
  <c r="K33" i="1"/>
  <c r="L33" i="1"/>
  <c r="M33" i="1" s="1"/>
  <c r="G34" i="1"/>
  <c r="J34" i="1"/>
  <c r="K34" i="1"/>
  <c r="L34" i="1"/>
  <c r="G35" i="1"/>
  <c r="J35" i="1"/>
  <c r="K35" i="1"/>
  <c r="L35" i="1"/>
  <c r="G36" i="1"/>
  <c r="J36" i="1"/>
  <c r="K36" i="1"/>
  <c r="M36" i="1" s="1"/>
  <c r="L36" i="1"/>
  <c r="G37" i="1"/>
  <c r="J37" i="1"/>
  <c r="K37" i="1"/>
  <c r="L37" i="1"/>
  <c r="G38" i="1"/>
  <c r="J38" i="1"/>
  <c r="K38" i="1"/>
  <c r="M38" i="1" s="1"/>
  <c r="L38" i="1"/>
  <c r="G39" i="1"/>
  <c r="J39" i="1"/>
  <c r="K39" i="1"/>
  <c r="M39" i="1" s="1"/>
  <c r="L39" i="1"/>
  <c r="G40" i="1"/>
  <c r="J40" i="1"/>
  <c r="K40" i="1"/>
  <c r="M40" i="1" s="1"/>
  <c r="L40" i="1"/>
  <c r="G41" i="1"/>
  <c r="J41" i="1"/>
  <c r="K41" i="1"/>
  <c r="L41" i="1"/>
  <c r="M41" i="1" s="1"/>
  <c r="G42" i="1"/>
  <c r="J42" i="1"/>
  <c r="K42" i="1"/>
  <c r="L42" i="1"/>
  <c r="G43" i="1"/>
  <c r="J43" i="1"/>
  <c r="K43" i="1"/>
  <c r="L43" i="1"/>
  <c r="G44" i="1"/>
  <c r="J44" i="1"/>
  <c r="K44" i="1"/>
  <c r="L44" i="1"/>
  <c r="M44" i="1" s="1"/>
  <c r="G45" i="1"/>
  <c r="J45" i="1"/>
  <c r="K45" i="1"/>
  <c r="L45" i="1"/>
  <c r="G46" i="1"/>
  <c r="J46" i="1"/>
  <c r="K46" i="1"/>
  <c r="M46" i="1" s="1"/>
  <c r="L46" i="1"/>
  <c r="G47" i="1"/>
  <c r="J47" i="1"/>
  <c r="K47" i="1"/>
  <c r="M47" i="1" s="1"/>
  <c r="L47" i="1"/>
  <c r="G48" i="1"/>
  <c r="J48" i="1"/>
  <c r="K48" i="1"/>
  <c r="L48" i="1"/>
  <c r="M48" i="1"/>
  <c r="G49" i="1"/>
  <c r="J49" i="1"/>
  <c r="K49" i="1"/>
  <c r="L49" i="1"/>
  <c r="M49" i="1" s="1"/>
  <c r="G50" i="1"/>
  <c r="J50" i="1"/>
  <c r="K50" i="1"/>
  <c r="L50" i="1"/>
  <c r="G51" i="1"/>
  <c r="J51" i="1"/>
  <c r="K51" i="1"/>
  <c r="L51" i="1"/>
  <c r="G52" i="1"/>
  <c r="J52" i="1"/>
  <c r="K52" i="1"/>
  <c r="M52" i="1" s="1"/>
  <c r="L52" i="1"/>
  <c r="G53" i="1"/>
  <c r="J53" i="1"/>
  <c r="K53" i="1"/>
  <c r="L53" i="1"/>
  <c r="G54" i="1"/>
  <c r="J54" i="1"/>
  <c r="K54" i="1"/>
  <c r="M54" i="1" s="1"/>
  <c r="L54" i="1"/>
  <c r="M53" i="1" l="1"/>
  <c r="M43" i="1"/>
  <c r="M42" i="1"/>
  <c r="M37" i="1"/>
  <c r="M27" i="1"/>
  <c r="M26" i="1"/>
  <c r="M21" i="1"/>
  <c r="M11" i="1"/>
  <c r="M10" i="1"/>
  <c r="M51" i="1"/>
  <c r="M50" i="1"/>
  <c r="M45" i="1"/>
  <c r="M35" i="1"/>
  <c r="M34" i="1"/>
  <c r="M29" i="1"/>
  <c r="M19" i="1"/>
  <c r="M18" i="1"/>
  <c r="M13" i="1"/>
</calcChain>
</file>

<file path=xl/sharedStrings.xml><?xml version="1.0" encoding="utf-8"?>
<sst xmlns="http://schemas.openxmlformats.org/spreadsheetml/2006/main" count="147" uniqueCount="117">
  <si>
    <t>Повернення кредитів до Державного бюджету України та розподіл надання кредитів з Державного бюджету України в  2015 році</t>
  </si>
  <si>
    <t>тис.грн.</t>
  </si>
  <si>
    <t>Код програмної класифікації видатків та кредитування державного бюджету</t>
  </si>
  <si>
    <t>Код функціональної класифікації видатків та кредитування бюджету</t>
  </si>
  <si>
    <t>Найменування
згідно з відомчою і програмною класифікаціями видатків та кредитування державного бюджету</t>
  </si>
  <si>
    <t>Надання кредитів</t>
  </si>
  <si>
    <t>Повернення кредитів</t>
  </si>
  <si>
    <t>Кредитування-всього</t>
  </si>
  <si>
    <t>Загальний фонд</t>
  </si>
  <si>
    <t>Спеціальний фонд</t>
  </si>
  <si>
    <t>Разом</t>
  </si>
  <si>
    <t>ВСЬОГО:</t>
  </si>
  <si>
    <t>1100000</t>
  </si>
  <si>
    <t>Міністерство енергетики та вугільної промисловості України</t>
  </si>
  <si>
    <t>1101000</t>
  </si>
  <si>
    <t>Апарат Міністерства енергетики та вугільної промисловості України</t>
  </si>
  <si>
    <t>1101460</t>
  </si>
  <si>
    <t>0490</t>
  </si>
  <si>
    <t>Повернення коштів, наданих публічному акціонерному товариству «Укргідроенерго» на поворотній основі для реалізації проектів соціально-економічного розвитку</t>
  </si>
  <si>
    <t>1101600</t>
  </si>
  <si>
    <t>0433</t>
  </si>
  <si>
    <t xml:space="preserve">Реконструкція гідроелектростанцій ПАТ "Укргідроенерго" </t>
  </si>
  <si>
    <t>1101640</t>
  </si>
  <si>
    <t>Підвищення надійності постачання електроенергії в Україні</t>
  </si>
  <si>
    <t>1101650</t>
  </si>
  <si>
    <t>Будівництво ПЛ 750 кВ Рівненська АЕС - Київська</t>
  </si>
  <si>
    <t>1101670</t>
  </si>
  <si>
    <t>Будівництво повітряної лінії 750 кВ Запорізька - Каховська</t>
  </si>
  <si>
    <t>1101680</t>
  </si>
  <si>
    <t>Підвищення ефективності передачі електроенергії (Модернізація підстанцій)</t>
  </si>
  <si>
    <t>1200000</t>
  </si>
  <si>
    <t>Міністерство економічного розвитку і торгівлі України</t>
  </si>
  <si>
    <t>1201000</t>
  </si>
  <si>
    <t>Апарат Міністерства економічного розвитку і торгівлі України</t>
  </si>
  <si>
    <t>1201490</t>
  </si>
  <si>
    <t>0470</t>
  </si>
  <si>
    <t>2200000</t>
  </si>
  <si>
    <t>Міністерство освіти і науки України</t>
  </si>
  <si>
    <t>2201000</t>
  </si>
  <si>
    <t>Апарат Міністерства освіти і науки України</t>
  </si>
  <si>
    <t>2201210</t>
  </si>
  <si>
    <t>0990</t>
  </si>
  <si>
    <t>Державне пільгове довгострокове кредитування на здобуття освіти</t>
  </si>
  <si>
    <t>2201460</t>
  </si>
  <si>
    <t>1060</t>
  </si>
  <si>
    <t>Надання кредитів на будівництво (придбання) житла для науково-педагогічних та педагогічних працівників</t>
  </si>
  <si>
    <t>2201480</t>
  </si>
  <si>
    <t>2750000</t>
  </si>
  <si>
    <t>Міністерство регіонального розвитку, будівництва та житлово-комунального господарства України</t>
  </si>
  <si>
    <t>2751000</t>
  </si>
  <si>
    <t>Апарат Міністерства регіонального розвитку, будівництва та житлово-комунального господарства України</t>
  </si>
  <si>
    <t>2751360</t>
  </si>
  <si>
    <t>Повернення кредитів, наданих з державного бюджету молодим сім'ям та одиноким молодим громадянам на будівництво (реконструкцію) та придбання житла, і пеня</t>
  </si>
  <si>
    <t>2751430</t>
  </si>
  <si>
    <t>Державне пільгове кредитування індивідуальних сільських забудовників на будівництво (реконструкцію) та придбання житла</t>
  </si>
  <si>
    <t>2751440</t>
  </si>
  <si>
    <t>0421</t>
  </si>
  <si>
    <t>Повернення кредитів, наданих з державного бюджету індивідуальним сільським забудовникам на будівництво (реконструкцію) та придбання житла</t>
  </si>
  <si>
    <t>2751540</t>
  </si>
  <si>
    <t>0620</t>
  </si>
  <si>
    <t>2751600</t>
  </si>
  <si>
    <t>Розвиток міської інфраструктури і заходи в секторі централізованого теплопостачання України, розвиток системи водопостачання та водовідведення в м. Миколаєві</t>
  </si>
  <si>
    <t>2800000</t>
  </si>
  <si>
    <t>Міністерство аграрної політики та продовольства України</t>
  </si>
  <si>
    <t>2801000</t>
  </si>
  <si>
    <t>Апарат Міністерства аграрної політики та продовольства України</t>
  </si>
  <si>
    <t>2801120</t>
  </si>
  <si>
    <t>Повернення коштів, наданих на формування Аграрним фондом державного інтервенційного фонду, а також для закупівлі матеріально-технічних ресурсів для потреб сільськогосподарських товаровиробників</t>
  </si>
  <si>
    <t>2801380</t>
  </si>
  <si>
    <t>Повернення бюджетних позичок, наданих на закупівлю сільськогосподарської продукції за державним замовленням (контрактом) 1994-1997 років</t>
  </si>
  <si>
    <t>2801390</t>
  </si>
  <si>
    <t xml:space="preserve">Повернення коштів, наданих Міністерству аграрної політики та продовольства України для фінансової підтримки заходів в агропромисловому комплексі на умовах фінансового лізингу, а також закупівлі племінних нетелів та корів, вітчизняної техніки і обладнання </t>
  </si>
  <si>
    <t>2801400</t>
  </si>
  <si>
    <t>Повернення кредитів, наданих з державного бюджету фермерським господарствам</t>
  </si>
  <si>
    <t>2801420</t>
  </si>
  <si>
    <t>Повернення коштів у частині відшкодування вартості сільськогосподарської техніки, переданої суб'єктам господарювання на умовах фінансового лізингу</t>
  </si>
  <si>
    <t>2801440</t>
  </si>
  <si>
    <t>2801460</t>
  </si>
  <si>
    <t>Надання кредитів фермерським господарствам</t>
  </si>
  <si>
    <t>2801490</t>
  </si>
  <si>
    <t>Фінансова підтримка заходів в агропромисловому комплексі на умовах фінансового лізингу</t>
  </si>
  <si>
    <t>2801560</t>
  </si>
  <si>
    <t>Формування Аграрним фондом державного інтервенційного фонду, а також закупівлі матеріально-технічних ресурсів для потреб сільськогосподарських товаровиробників</t>
  </si>
  <si>
    <t>3100000</t>
  </si>
  <si>
    <t>Міністерство інфраструктури України</t>
  </si>
  <si>
    <t>3106000</t>
  </si>
  <si>
    <t>Державне агентство автомобільних доріг України</t>
  </si>
  <si>
    <t>3106600</t>
  </si>
  <si>
    <t>0456</t>
  </si>
  <si>
    <t>Розвиток автомагістралей та реформа дорожнього сектору</t>
  </si>
  <si>
    <t>3510000</t>
  </si>
  <si>
    <t>Міністерство фінансів України (загальнодержавні витрати)</t>
  </si>
  <si>
    <t>3511000</t>
  </si>
  <si>
    <t>3511550</t>
  </si>
  <si>
    <t>Повернення безвідсоткових бюджетних позичок, наданих підприємствам державної форми власності на погашення заборгованості із заробітної плати</t>
  </si>
  <si>
    <t>3511560</t>
  </si>
  <si>
    <t>0431</t>
  </si>
  <si>
    <t>3511600</t>
  </si>
  <si>
    <t>Виконання державою гарантійних зобов'язань за позичальників, що отримали кредити під державні гарантії</t>
  </si>
  <si>
    <t>3511620</t>
  </si>
  <si>
    <t>Фінансування проектів розвитку за рахунок коштів, залучених державою</t>
  </si>
  <si>
    <t>3511630</t>
  </si>
  <si>
    <t>Повернення позик, наданих для фінансування проектів розвитку за рахунок коштів, залучених державою</t>
  </si>
  <si>
    <t>8680000</t>
  </si>
  <si>
    <t>Державна регуляторна служба України</t>
  </si>
  <si>
    <t>8681000</t>
  </si>
  <si>
    <t xml:space="preserve">Апарат Державної регуляторної служби України </t>
  </si>
  <si>
    <t>8681050</t>
  </si>
  <si>
    <t>Мікрокредитування суб'єктів малого підприємництва</t>
  </si>
  <si>
    <t>8681060</t>
  </si>
  <si>
    <t>Повернення мікрокредитів, наданих з державного бюджету суб’єктам малого підприємництва</t>
  </si>
  <si>
    <t>Повернення кредитів, наданих у 2007 році з Державного бюджету України на реалізацію інноваційних та інвестиційних проектів у галузях економіки, у першу чергу з впровадження передових енергозберігаючих технологій і технологій з виробництва альтернативних джерел палива</t>
  </si>
  <si>
    <t>Повернення коштів, наданих з державного бюджету для кредитування окремих категорій громадян, які відповідно до чинного законодавства мають право на отримання таких кредитів на будівництво (придбання) житла, та науково-педагогічних і педагогічних працівників, і пеня</t>
  </si>
  <si>
    <t>Повернення кредитів, наданих у 2012 році з державного бюджету України на реалізацію бюджетної програми "Пільгове кредитування юридичних осіб, в тому числі ОСББ, для проведення реконструкції, капітальних та поточних ремонтів об'єктів житлово-комунального господарства</t>
  </si>
  <si>
    <t>Кошти, що надійдуть у рахунок погашення заборгованості за кредитами, залученими державою або під державні гарантії і наданими для закупівлі сільськогосподарської техніки іноземного виробництва, переданої сільськогосподарським товаровиробникам та іншим суб'єктам господарювання</t>
  </si>
  <si>
    <t>Повернення безвідсоткових бюджетних позик, наданих у 2004 році підприємствам державної форми власності паливно-енергетичного комплексу та у 2005 році підприємствам та організаціям вугільної промисловості на погашення заборгованості із заробітної плати працівникам</t>
  </si>
  <si>
    <t>Додаток № 4
до Закону України
"Про Державний бюджет України на 2015 рік"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</si>
</sst>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2" x14ac:knownFonts="1">
    <font>
      <sz val="10"/>
      <name val="Times New Roman CYR"/>
      <charset val="204"/>
    </font>
    <font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sz val="8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color indexed="18"/>
      <name val="Times New Roman"/>
      <family val="1"/>
      <charset val="204"/>
    </font>
    <font>
      <b/>
      <sz val="10"/>
      <color indexed="18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Times New Roman CYR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22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NumberFormat="1" applyFont="1" applyFill="1" applyAlignment="1" applyProtection="1"/>
    <xf numFmtId="0" fontId="0" fillId="0" borderId="0" xfId="0" applyNumberFormat="1" applyFont="1" applyFill="1" applyAlignment="1" applyProtection="1"/>
    <xf numFmtId="0" fontId="4" fillId="0" borderId="0" xfId="0" applyNumberFormat="1" applyFont="1" applyFill="1" applyAlignment="1" applyProtection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right"/>
    </xf>
    <xf numFmtId="0" fontId="0" fillId="0" borderId="1" xfId="0" applyNumberFormat="1" applyFont="1" applyFill="1" applyBorder="1" applyAlignment="1" applyProtection="1"/>
    <xf numFmtId="0" fontId="0" fillId="0" borderId="2" xfId="0" applyNumberFormat="1" applyFont="1" applyFill="1" applyBorder="1" applyAlignment="1" applyProtection="1"/>
    <xf numFmtId="0" fontId="3" fillId="0" borderId="0" xfId="0" applyNumberFormat="1" applyFont="1" applyFill="1" applyAlignment="1" applyProtection="1">
      <alignment horizontal="center" vertical="center" wrapText="1"/>
    </xf>
    <xf numFmtId="0" fontId="8" fillId="0" borderId="3" xfId="0" applyNumberFormat="1" applyFont="1" applyFill="1" applyBorder="1" applyAlignment="1" applyProtection="1">
      <alignment horizontal="center" vertical="center"/>
    </xf>
    <xf numFmtId="0" fontId="9" fillId="0" borderId="3" xfId="0" applyNumberFormat="1" applyFont="1" applyFill="1" applyBorder="1" applyAlignment="1" applyProtection="1">
      <alignment horizontal="center" vertical="center"/>
    </xf>
    <xf numFmtId="0" fontId="8" fillId="0" borderId="3" xfId="0" applyNumberFormat="1" applyFont="1" applyFill="1" applyBorder="1" applyAlignment="1" applyProtection="1">
      <alignment wrapText="1"/>
    </xf>
    <xf numFmtId="164" fontId="8" fillId="0" borderId="3" xfId="0" applyNumberFormat="1" applyFont="1" applyFill="1" applyBorder="1" applyAlignment="1" applyProtection="1">
      <alignment vertical="center"/>
    </xf>
    <xf numFmtId="0" fontId="9" fillId="0" borderId="3" xfId="0" applyNumberFormat="1" applyFont="1" applyFill="1" applyBorder="1" applyAlignment="1" applyProtection="1">
      <alignment wrapText="1"/>
    </xf>
    <xf numFmtId="164" fontId="9" fillId="0" borderId="3" xfId="0" applyNumberFormat="1" applyFont="1" applyFill="1" applyBorder="1" applyAlignment="1" applyProtection="1">
      <alignment vertical="center"/>
    </xf>
    <xf numFmtId="0" fontId="0" fillId="0" borderId="3" xfId="0" applyNumberFormat="1" applyFont="1" applyFill="1" applyBorder="1" applyAlignment="1" applyProtection="1">
      <alignment horizontal="center" vertical="center"/>
    </xf>
    <xf numFmtId="0" fontId="0" fillId="0" borderId="3" xfId="0" applyNumberFormat="1" applyFont="1" applyFill="1" applyBorder="1" applyAlignment="1" applyProtection="1">
      <alignment vertical="center" wrapText="1"/>
    </xf>
    <xf numFmtId="164" fontId="10" fillId="0" borderId="3" xfId="0" applyNumberFormat="1" applyFont="1" applyFill="1" applyBorder="1" applyAlignment="1" applyProtection="1">
      <alignment vertical="center"/>
    </xf>
    <xf numFmtId="0" fontId="0" fillId="2" borderId="4" xfId="0" applyNumberFormat="1" applyFont="1" applyFill="1" applyBorder="1" applyAlignment="1" applyProtection="1">
      <alignment horizontal="center" vertical="center" wrapText="1"/>
    </xf>
    <xf numFmtId="0" fontId="0" fillId="2" borderId="5" xfId="0" applyNumberFormat="1" applyFont="1" applyFill="1" applyBorder="1" applyAlignment="1" applyProtection="1">
      <alignment horizontal="center" vertical="center" wrapText="1"/>
    </xf>
    <xf numFmtId="164" fontId="6" fillId="3" borderId="6" xfId="0" applyNumberFormat="1" applyFont="1" applyFill="1" applyBorder="1" applyAlignment="1" applyProtection="1">
      <alignment vertical="center"/>
    </xf>
    <xf numFmtId="164" fontId="7" fillId="3" borderId="6" xfId="0" applyNumberFormat="1" applyFont="1" applyFill="1" applyBorder="1" applyAlignment="1" applyProtection="1">
      <alignment vertical="center"/>
    </xf>
    <xf numFmtId="0" fontId="0" fillId="2" borderId="9" xfId="0" applyNumberFormat="1" applyFont="1" applyFill="1" applyBorder="1" applyAlignment="1" applyProtection="1">
      <alignment horizontal="center" vertical="center" wrapText="1"/>
    </xf>
    <xf numFmtId="164" fontId="7" fillId="3" borderId="3" xfId="0" applyNumberFormat="1" applyFont="1" applyFill="1" applyBorder="1" applyAlignment="1" applyProtection="1">
      <alignment vertical="center"/>
    </xf>
    <xf numFmtId="0" fontId="0" fillId="2" borderId="10" xfId="0" applyNumberFormat="1" applyFont="1" applyFill="1" applyBorder="1" applyAlignment="1" applyProtection="1">
      <alignment horizontal="center" vertical="center" wrapText="1"/>
    </xf>
    <xf numFmtId="0" fontId="3" fillId="2" borderId="4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ont="1" applyFill="1" applyAlignment="1" applyProtection="1">
      <alignment horizontal="center" wrapText="1"/>
    </xf>
    <xf numFmtId="0" fontId="2" fillId="0" borderId="0" xfId="0" applyNumberFormat="1" applyFont="1" applyFill="1" applyAlignment="1" applyProtection="1">
      <alignment horizontal="center" vertical="center" wrapText="1"/>
    </xf>
    <xf numFmtId="0" fontId="5" fillId="2" borderId="3" xfId="0" applyNumberFormat="1" applyFont="1" applyFill="1" applyBorder="1" applyAlignment="1" applyProtection="1">
      <alignment horizontal="center" vertical="center" wrapText="1"/>
    </xf>
    <xf numFmtId="0" fontId="5" fillId="2" borderId="7" xfId="0" applyNumberFormat="1" applyFont="1" applyFill="1" applyBorder="1" applyAlignment="1" applyProtection="1">
      <alignment horizontal="center" vertical="center" wrapText="1"/>
    </xf>
    <xf numFmtId="0" fontId="5" fillId="2" borderId="8" xfId="0" applyNumberFormat="1" applyFont="1" applyFill="1" applyBorder="1" applyAlignment="1" applyProtection="1">
      <alignment horizontal="center" vertical="center" wrapText="1"/>
    </xf>
    <xf numFmtId="0" fontId="5" fillId="2" borderId="4" xfId="0" applyNumberFormat="1" applyFont="1" applyFill="1" applyBorder="1" applyAlignment="1" applyProtection="1">
      <alignment horizontal="center" vertical="center" wrapText="1"/>
    </xf>
    <xf numFmtId="0" fontId="11" fillId="2" borderId="7" xfId="0" applyNumberFormat="1" applyFont="1" applyFill="1" applyBorder="1" applyAlignment="1" applyProtection="1">
      <alignment horizontal="center" vertical="center" wrapText="1"/>
    </xf>
    <xf numFmtId="0" fontId="3" fillId="2" borderId="7" xfId="0" applyNumberFormat="1" applyFont="1" applyFill="1" applyBorder="1" applyAlignment="1" applyProtection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4"/>
  <sheetViews>
    <sheetView showGridLines="0" showZeros="0" tabSelected="1" view="pageBreakPreview" topLeftCell="B1" zoomScale="60" zoomScaleNormal="100" workbookViewId="0">
      <selection activeCell="AD13" sqref="AD13"/>
    </sheetView>
  </sheetViews>
  <sheetFormatPr defaultColWidth="9.1640625" defaultRowHeight="12.75" x14ac:dyDescent="0.2"/>
  <cols>
    <col min="1" max="1" width="0" style="1" hidden="1" customWidth="1"/>
    <col min="2" max="2" width="13.5" customWidth="1"/>
    <col min="3" max="3" width="14.5" customWidth="1"/>
    <col min="4" max="4" width="40.83203125" customWidth="1"/>
    <col min="5" max="5" width="15.1640625" customWidth="1"/>
    <col min="6" max="7" width="15.5" customWidth="1"/>
    <col min="8" max="8" width="14.6640625" customWidth="1"/>
    <col min="9" max="9" width="14.1640625" customWidth="1"/>
    <col min="10" max="10" width="15.33203125" customWidth="1"/>
    <col min="11" max="11" width="15" customWidth="1"/>
    <col min="12" max="12" width="14.83203125" customWidth="1"/>
    <col min="13" max="13" width="13.6640625" customWidth="1"/>
    <col min="14" max="256" width="9.1640625" customWidth="1"/>
  </cols>
  <sheetData>
    <row r="1" spans="1:17" ht="96.75" customHeight="1" x14ac:dyDescent="0.2">
      <c r="B1" s="1"/>
      <c r="C1" s="1"/>
      <c r="D1" s="2"/>
      <c r="E1" s="2"/>
      <c r="F1" s="2"/>
      <c r="G1" s="2"/>
      <c r="H1" s="2"/>
      <c r="I1" s="2"/>
      <c r="J1" s="26" t="s">
        <v>116</v>
      </c>
      <c r="K1" s="26"/>
      <c r="L1" s="26"/>
      <c r="M1" s="26"/>
    </row>
    <row r="2" spans="1:17" ht="41.25" customHeight="1" x14ac:dyDescent="0.2">
      <c r="B2" s="1"/>
      <c r="C2" s="1"/>
      <c r="D2" s="27" t="s">
        <v>0</v>
      </c>
      <c r="E2" s="27"/>
      <c r="F2" s="27"/>
      <c r="G2" s="27"/>
      <c r="H2" s="27"/>
      <c r="I2" s="27"/>
      <c r="J2" s="27"/>
      <c r="L2" s="8"/>
      <c r="M2" s="8"/>
    </row>
    <row r="3" spans="1:17" ht="18.75" x14ac:dyDescent="0.3">
      <c r="B3" s="3"/>
      <c r="C3" s="4"/>
      <c r="D3" s="27"/>
      <c r="E3" s="27"/>
      <c r="F3" s="27"/>
      <c r="G3" s="27"/>
      <c r="H3" s="27"/>
      <c r="I3" s="27"/>
      <c r="J3" s="27"/>
      <c r="K3" s="1"/>
      <c r="L3" s="1"/>
      <c r="M3" s="5" t="s">
        <v>1</v>
      </c>
      <c r="N3" s="2"/>
      <c r="O3" s="2"/>
      <c r="P3" s="2"/>
      <c r="Q3" s="2"/>
    </row>
    <row r="4" spans="1:17" ht="15.75" customHeight="1" x14ac:dyDescent="0.2">
      <c r="A4" s="6"/>
      <c r="B4" s="25" t="s">
        <v>2</v>
      </c>
      <c r="C4" s="33" t="s">
        <v>3</v>
      </c>
      <c r="D4" s="32" t="s">
        <v>4</v>
      </c>
      <c r="E4" s="28" t="s">
        <v>5</v>
      </c>
      <c r="F4" s="28"/>
      <c r="G4" s="29"/>
      <c r="H4" s="30" t="s">
        <v>6</v>
      </c>
      <c r="I4" s="28"/>
      <c r="J4" s="28"/>
      <c r="K4" s="31" t="s">
        <v>7</v>
      </c>
      <c r="L4" s="31"/>
      <c r="M4" s="31"/>
      <c r="N4" s="2"/>
      <c r="O4" s="2"/>
      <c r="P4" s="2"/>
      <c r="Q4" s="2"/>
    </row>
    <row r="5" spans="1:17" ht="78" customHeight="1" x14ac:dyDescent="0.2">
      <c r="A5" s="7"/>
      <c r="B5" s="25"/>
      <c r="C5" s="33"/>
      <c r="D5" s="32"/>
      <c r="E5" s="22" t="s">
        <v>8</v>
      </c>
      <c r="F5" s="24" t="s">
        <v>9</v>
      </c>
      <c r="G5" s="18" t="s">
        <v>10</v>
      </c>
      <c r="H5" s="24" t="s">
        <v>8</v>
      </c>
      <c r="I5" s="24" t="s">
        <v>9</v>
      </c>
      <c r="J5" s="18" t="s">
        <v>10</v>
      </c>
      <c r="K5" s="19" t="s">
        <v>8</v>
      </c>
      <c r="L5" s="19" t="s">
        <v>9</v>
      </c>
      <c r="M5" s="19" t="s">
        <v>10</v>
      </c>
      <c r="N5" s="2"/>
      <c r="O5" s="2"/>
      <c r="P5" s="2"/>
      <c r="Q5" s="2"/>
    </row>
    <row r="6" spans="1:17" x14ac:dyDescent="0.2">
      <c r="B6" s="20"/>
      <c r="C6" s="20"/>
      <c r="D6" s="21" t="s">
        <v>11</v>
      </c>
      <c r="E6" s="23">
        <v>1933799</v>
      </c>
      <c r="F6" s="23">
        <v>13678331.6</v>
      </c>
      <c r="G6" s="21">
        <f t="shared" ref="G6:G37" si="0">E6+F6</f>
        <v>15612130.6</v>
      </c>
      <c r="H6" s="23">
        <v>-1526759.4</v>
      </c>
      <c r="I6" s="23">
        <v>-1950378.8</v>
      </c>
      <c r="J6" s="21">
        <f t="shared" ref="J6:J37" si="1">H6+I6</f>
        <v>-3477138.2</v>
      </c>
      <c r="K6" s="21">
        <f t="shared" ref="K6:K37" si="2">E6+H6</f>
        <v>407039.60000000009</v>
      </c>
      <c r="L6" s="21">
        <f t="shared" ref="L6:L37" si="3">F6+I6</f>
        <v>11727952.799999999</v>
      </c>
      <c r="M6" s="21">
        <f t="shared" ref="M6:M37" si="4">K6+L6</f>
        <v>12134992.399999999</v>
      </c>
    </row>
    <row r="7" spans="1:17" ht="25.5" x14ac:dyDescent="0.2">
      <c r="B7" s="9" t="s">
        <v>12</v>
      </c>
      <c r="C7" s="10"/>
      <c r="D7" s="11" t="s">
        <v>13</v>
      </c>
      <c r="E7" s="12">
        <v>0</v>
      </c>
      <c r="F7" s="12">
        <v>5832070.7999999998</v>
      </c>
      <c r="G7" s="12">
        <f t="shared" si="0"/>
        <v>5832070.7999999998</v>
      </c>
      <c r="H7" s="12">
        <v>0</v>
      </c>
      <c r="I7" s="12">
        <v>-271741.90000000002</v>
      </c>
      <c r="J7" s="12">
        <f t="shared" si="1"/>
        <v>-271741.90000000002</v>
      </c>
      <c r="K7" s="12">
        <f t="shared" si="2"/>
        <v>0</v>
      </c>
      <c r="L7" s="12">
        <f t="shared" si="3"/>
        <v>5560328.8999999994</v>
      </c>
      <c r="M7" s="12">
        <f t="shared" si="4"/>
        <v>5560328.8999999994</v>
      </c>
    </row>
    <row r="8" spans="1:17" ht="27" x14ac:dyDescent="0.25">
      <c r="B8" s="10" t="s">
        <v>14</v>
      </c>
      <c r="C8" s="10"/>
      <c r="D8" s="13" t="s">
        <v>15</v>
      </c>
      <c r="E8" s="14">
        <v>0</v>
      </c>
      <c r="F8" s="14">
        <v>5832070.7999999998</v>
      </c>
      <c r="G8" s="14">
        <f t="shared" si="0"/>
        <v>5832070.7999999998</v>
      </c>
      <c r="H8" s="14">
        <v>0</v>
      </c>
      <c r="I8" s="14">
        <v>-271741.90000000002</v>
      </c>
      <c r="J8" s="14">
        <f t="shared" si="1"/>
        <v>-271741.90000000002</v>
      </c>
      <c r="K8" s="14">
        <f t="shared" si="2"/>
        <v>0</v>
      </c>
      <c r="L8" s="14">
        <f t="shared" si="3"/>
        <v>5560328.8999999994</v>
      </c>
      <c r="M8" s="14">
        <f t="shared" si="4"/>
        <v>5560328.8999999994</v>
      </c>
    </row>
    <row r="9" spans="1:17" ht="63.75" x14ac:dyDescent="0.2">
      <c r="B9" s="15" t="s">
        <v>16</v>
      </c>
      <c r="C9" s="15" t="s">
        <v>17</v>
      </c>
      <c r="D9" s="16" t="s">
        <v>18</v>
      </c>
      <c r="E9" s="17">
        <v>0</v>
      </c>
      <c r="F9" s="17">
        <v>0</v>
      </c>
      <c r="G9" s="17">
        <f t="shared" si="0"/>
        <v>0</v>
      </c>
      <c r="H9" s="17">
        <v>0</v>
      </c>
      <c r="I9" s="17">
        <v>-271741.90000000002</v>
      </c>
      <c r="J9" s="17">
        <f t="shared" si="1"/>
        <v>-271741.90000000002</v>
      </c>
      <c r="K9" s="17">
        <f t="shared" si="2"/>
        <v>0</v>
      </c>
      <c r="L9" s="17">
        <f t="shared" si="3"/>
        <v>-271741.90000000002</v>
      </c>
      <c r="M9" s="17">
        <f t="shared" si="4"/>
        <v>-271741.90000000002</v>
      </c>
    </row>
    <row r="10" spans="1:17" ht="25.5" x14ac:dyDescent="0.2">
      <c r="B10" s="15" t="s">
        <v>19</v>
      </c>
      <c r="C10" s="15" t="s">
        <v>20</v>
      </c>
      <c r="D10" s="16" t="s">
        <v>21</v>
      </c>
      <c r="E10" s="17">
        <v>0</v>
      </c>
      <c r="F10" s="17">
        <v>909670.8</v>
      </c>
      <c r="G10" s="17">
        <f t="shared" si="0"/>
        <v>909670.8</v>
      </c>
      <c r="H10" s="17">
        <v>0</v>
      </c>
      <c r="I10" s="17">
        <v>0</v>
      </c>
      <c r="J10" s="17">
        <f t="shared" si="1"/>
        <v>0</v>
      </c>
      <c r="K10" s="17">
        <f t="shared" si="2"/>
        <v>0</v>
      </c>
      <c r="L10" s="17">
        <f t="shared" si="3"/>
        <v>909670.8</v>
      </c>
      <c r="M10" s="17">
        <f t="shared" si="4"/>
        <v>909670.8</v>
      </c>
    </row>
    <row r="11" spans="1:17" ht="25.5" x14ac:dyDescent="0.2">
      <c r="B11" s="15" t="s">
        <v>22</v>
      </c>
      <c r="C11" s="15" t="s">
        <v>20</v>
      </c>
      <c r="D11" s="16" t="s">
        <v>23</v>
      </c>
      <c r="E11" s="17">
        <v>0</v>
      </c>
      <c r="F11" s="17">
        <v>493200</v>
      </c>
      <c r="G11" s="17">
        <f t="shared" si="0"/>
        <v>493200</v>
      </c>
      <c r="H11" s="17">
        <v>0</v>
      </c>
      <c r="I11" s="17">
        <v>0</v>
      </c>
      <c r="J11" s="17">
        <f t="shared" si="1"/>
        <v>0</v>
      </c>
      <c r="K11" s="17">
        <f t="shared" si="2"/>
        <v>0</v>
      </c>
      <c r="L11" s="17">
        <f t="shared" si="3"/>
        <v>493200</v>
      </c>
      <c r="M11" s="17">
        <f t="shared" si="4"/>
        <v>493200</v>
      </c>
    </row>
    <row r="12" spans="1:17" ht="25.5" x14ac:dyDescent="0.2">
      <c r="B12" s="15" t="s">
        <v>24</v>
      </c>
      <c r="C12" s="15" t="s">
        <v>20</v>
      </c>
      <c r="D12" s="16" t="s">
        <v>25</v>
      </c>
      <c r="E12" s="17">
        <v>0</v>
      </c>
      <c r="F12" s="17">
        <v>2017700</v>
      </c>
      <c r="G12" s="17">
        <f t="shared" si="0"/>
        <v>2017700</v>
      </c>
      <c r="H12" s="17">
        <v>0</v>
      </c>
      <c r="I12" s="17">
        <v>0</v>
      </c>
      <c r="J12" s="17">
        <f t="shared" si="1"/>
        <v>0</v>
      </c>
      <c r="K12" s="17">
        <f t="shared" si="2"/>
        <v>0</v>
      </c>
      <c r="L12" s="17">
        <f t="shared" si="3"/>
        <v>2017700</v>
      </c>
      <c r="M12" s="17">
        <f t="shared" si="4"/>
        <v>2017700</v>
      </c>
    </row>
    <row r="13" spans="1:17" ht="25.5" x14ac:dyDescent="0.2">
      <c r="B13" s="15" t="s">
        <v>26</v>
      </c>
      <c r="C13" s="15" t="s">
        <v>20</v>
      </c>
      <c r="D13" s="16" t="s">
        <v>27</v>
      </c>
      <c r="E13" s="17">
        <v>0</v>
      </c>
      <c r="F13" s="17">
        <v>2201900</v>
      </c>
      <c r="G13" s="17">
        <f t="shared" si="0"/>
        <v>2201900</v>
      </c>
      <c r="H13" s="17">
        <v>0</v>
      </c>
      <c r="I13" s="17">
        <v>0</v>
      </c>
      <c r="J13" s="17">
        <f t="shared" si="1"/>
        <v>0</v>
      </c>
      <c r="K13" s="17">
        <f t="shared" si="2"/>
        <v>0</v>
      </c>
      <c r="L13" s="17">
        <f t="shared" si="3"/>
        <v>2201900</v>
      </c>
      <c r="M13" s="17">
        <f t="shared" si="4"/>
        <v>2201900</v>
      </c>
    </row>
    <row r="14" spans="1:17" ht="25.5" x14ac:dyDescent="0.2">
      <c r="B14" s="15" t="s">
        <v>28</v>
      </c>
      <c r="C14" s="15" t="s">
        <v>20</v>
      </c>
      <c r="D14" s="16" t="s">
        <v>29</v>
      </c>
      <c r="E14" s="17">
        <v>0</v>
      </c>
      <c r="F14" s="17">
        <v>209600</v>
      </c>
      <c r="G14" s="17">
        <f t="shared" si="0"/>
        <v>209600</v>
      </c>
      <c r="H14" s="17">
        <v>0</v>
      </c>
      <c r="I14" s="17">
        <v>0</v>
      </c>
      <c r="J14" s="17">
        <f t="shared" si="1"/>
        <v>0</v>
      </c>
      <c r="K14" s="17">
        <f t="shared" si="2"/>
        <v>0</v>
      </c>
      <c r="L14" s="17">
        <f t="shared" si="3"/>
        <v>209600</v>
      </c>
      <c r="M14" s="17">
        <f t="shared" si="4"/>
        <v>209600</v>
      </c>
    </row>
    <row r="15" spans="1:17" ht="25.5" x14ac:dyDescent="0.2">
      <c r="B15" s="9" t="s">
        <v>30</v>
      </c>
      <c r="C15" s="10"/>
      <c r="D15" s="11" t="s">
        <v>31</v>
      </c>
      <c r="E15" s="12">
        <v>0</v>
      </c>
      <c r="F15" s="12">
        <v>0</v>
      </c>
      <c r="G15" s="12">
        <f t="shared" si="0"/>
        <v>0</v>
      </c>
      <c r="H15" s="12">
        <v>-196918.5</v>
      </c>
      <c r="I15" s="12">
        <v>-6745.1</v>
      </c>
      <c r="J15" s="12">
        <f t="shared" si="1"/>
        <v>-203663.6</v>
      </c>
      <c r="K15" s="12">
        <f t="shared" si="2"/>
        <v>-196918.5</v>
      </c>
      <c r="L15" s="12">
        <f t="shared" si="3"/>
        <v>-6745.1</v>
      </c>
      <c r="M15" s="12">
        <f t="shared" si="4"/>
        <v>-203663.6</v>
      </c>
    </row>
    <row r="16" spans="1:17" ht="27" x14ac:dyDescent="0.25">
      <c r="B16" s="10" t="s">
        <v>32</v>
      </c>
      <c r="C16" s="10"/>
      <c r="D16" s="13" t="s">
        <v>33</v>
      </c>
      <c r="E16" s="14">
        <v>0</v>
      </c>
      <c r="F16" s="14">
        <v>0</v>
      </c>
      <c r="G16" s="14">
        <f t="shared" si="0"/>
        <v>0</v>
      </c>
      <c r="H16" s="14">
        <v>-196918.5</v>
      </c>
      <c r="I16" s="14">
        <v>-6745.1</v>
      </c>
      <c r="J16" s="14">
        <f t="shared" si="1"/>
        <v>-203663.6</v>
      </c>
      <c r="K16" s="14">
        <f t="shared" si="2"/>
        <v>-196918.5</v>
      </c>
      <c r="L16" s="14">
        <f t="shared" si="3"/>
        <v>-6745.1</v>
      </c>
      <c r="M16" s="14">
        <f t="shared" si="4"/>
        <v>-203663.6</v>
      </c>
    </row>
    <row r="17" spans="2:13" ht="102" x14ac:dyDescent="0.2">
      <c r="B17" s="15" t="s">
        <v>34</v>
      </c>
      <c r="C17" s="15" t="s">
        <v>35</v>
      </c>
      <c r="D17" s="16" t="s">
        <v>111</v>
      </c>
      <c r="E17" s="17">
        <v>0</v>
      </c>
      <c r="F17" s="17">
        <v>0</v>
      </c>
      <c r="G17" s="17">
        <f t="shared" si="0"/>
        <v>0</v>
      </c>
      <c r="H17" s="17">
        <v>-196918.5</v>
      </c>
      <c r="I17" s="17">
        <v>-6745.1</v>
      </c>
      <c r="J17" s="17">
        <f t="shared" si="1"/>
        <v>-203663.6</v>
      </c>
      <c r="K17" s="17">
        <f t="shared" si="2"/>
        <v>-196918.5</v>
      </c>
      <c r="L17" s="17">
        <f t="shared" si="3"/>
        <v>-6745.1</v>
      </c>
      <c r="M17" s="17">
        <f t="shared" si="4"/>
        <v>-203663.6</v>
      </c>
    </row>
    <row r="18" spans="2:13" ht="13.5" x14ac:dyDescent="0.2">
      <c r="B18" s="9" t="s">
        <v>36</v>
      </c>
      <c r="C18" s="10"/>
      <c r="D18" s="11" t="s">
        <v>37</v>
      </c>
      <c r="E18" s="12">
        <v>3000</v>
      </c>
      <c r="F18" s="12">
        <v>2100</v>
      </c>
      <c r="G18" s="12">
        <f t="shared" si="0"/>
        <v>5100</v>
      </c>
      <c r="H18" s="12">
        <v>0</v>
      </c>
      <c r="I18" s="12">
        <v>-2100</v>
      </c>
      <c r="J18" s="12">
        <f t="shared" si="1"/>
        <v>-2100</v>
      </c>
      <c r="K18" s="12">
        <f t="shared" si="2"/>
        <v>3000</v>
      </c>
      <c r="L18" s="12">
        <f t="shared" si="3"/>
        <v>0</v>
      </c>
      <c r="M18" s="12">
        <f t="shared" si="4"/>
        <v>3000</v>
      </c>
    </row>
    <row r="19" spans="2:13" ht="27" x14ac:dyDescent="0.25">
      <c r="B19" s="10" t="s">
        <v>38</v>
      </c>
      <c r="C19" s="10"/>
      <c r="D19" s="13" t="s">
        <v>39</v>
      </c>
      <c r="E19" s="14">
        <v>3000</v>
      </c>
      <c r="F19" s="14">
        <v>2100</v>
      </c>
      <c r="G19" s="14">
        <f t="shared" si="0"/>
        <v>5100</v>
      </c>
      <c r="H19" s="14">
        <v>0</v>
      </c>
      <c r="I19" s="14">
        <v>-2100</v>
      </c>
      <c r="J19" s="14">
        <f t="shared" si="1"/>
        <v>-2100</v>
      </c>
      <c r="K19" s="14">
        <f t="shared" si="2"/>
        <v>3000</v>
      </c>
      <c r="L19" s="14">
        <f t="shared" si="3"/>
        <v>0</v>
      </c>
      <c r="M19" s="14">
        <f t="shared" si="4"/>
        <v>3000</v>
      </c>
    </row>
    <row r="20" spans="2:13" ht="25.5" x14ac:dyDescent="0.2">
      <c r="B20" s="15" t="s">
        <v>40</v>
      </c>
      <c r="C20" s="15" t="s">
        <v>41</v>
      </c>
      <c r="D20" s="16" t="s">
        <v>42</v>
      </c>
      <c r="E20" s="17">
        <v>3000</v>
      </c>
      <c r="F20" s="17">
        <v>0</v>
      </c>
      <c r="G20" s="17">
        <f t="shared" si="0"/>
        <v>3000</v>
      </c>
      <c r="H20" s="17">
        <v>0</v>
      </c>
      <c r="I20" s="17">
        <v>0</v>
      </c>
      <c r="J20" s="17">
        <f t="shared" si="1"/>
        <v>0</v>
      </c>
      <c r="K20" s="17">
        <f t="shared" si="2"/>
        <v>3000</v>
      </c>
      <c r="L20" s="17">
        <f t="shared" si="3"/>
        <v>0</v>
      </c>
      <c r="M20" s="17">
        <f t="shared" si="4"/>
        <v>3000</v>
      </c>
    </row>
    <row r="21" spans="2:13" ht="38.25" x14ac:dyDescent="0.2">
      <c r="B21" s="15" t="s">
        <v>43</v>
      </c>
      <c r="C21" s="15" t="s">
        <v>44</v>
      </c>
      <c r="D21" s="16" t="s">
        <v>45</v>
      </c>
      <c r="E21" s="17">
        <v>0</v>
      </c>
      <c r="F21" s="17">
        <v>2100</v>
      </c>
      <c r="G21" s="17">
        <f t="shared" si="0"/>
        <v>2100</v>
      </c>
      <c r="H21" s="17">
        <v>0</v>
      </c>
      <c r="I21" s="17">
        <v>0</v>
      </c>
      <c r="J21" s="17">
        <f t="shared" si="1"/>
        <v>0</v>
      </c>
      <c r="K21" s="17">
        <f t="shared" si="2"/>
        <v>0</v>
      </c>
      <c r="L21" s="17">
        <f t="shared" si="3"/>
        <v>2100</v>
      </c>
      <c r="M21" s="17">
        <f t="shared" si="4"/>
        <v>2100</v>
      </c>
    </row>
    <row r="22" spans="2:13" ht="102" x14ac:dyDescent="0.2">
      <c r="B22" s="15" t="s">
        <v>46</v>
      </c>
      <c r="C22" s="15" t="s">
        <v>44</v>
      </c>
      <c r="D22" s="16" t="s">
        <v>112</v>
      </c>
      <c r="E22" s="17">
        <v>0</v>
      </c>
      <c r="F22" s="17">
        <v>0</v>
      </c>
      <c r="G22" s="17">
        <f t="shared" si="0"/>
        <v>0</v>
      </c>
      <c r="H22" s="17">
        <v>0</v>
      </c>
      <c r="I22" s="17">
        <v>-2100</v>
      </c>
      <c r="J22" s="17">
        <f t="shared" si="1"/>
        <v>-2100</v>
      </c>
      <c r="K22" s="17">
        <f t="shared" si="2"/>
        <v>0</v>
      </c>
      <c r="L22" s="17">
        <f t="shared" si="3"/>
        <v>-2100</v>
      </c>
      <c r="M22" s="17">
        <f t="shared" si="4"/>
        <v>-2100</v>
      </c>
    </row>
    <row r="23" spans="2:13" ht="38.25" x14ac:dyDescent="0.2">
      <c r="B23" s="9" t="s">
        <v>47</v>
      </c>
      <c r="C23" s="10"/>
      <c r="D23" s="11" t="s">
        <v>48</v>
      </c>
      <c r="E23" s="12">
        <v>0</v>
      </c>
      <c r="F23" s="12">
        <v>1101701.2</v>
      </c>
      <c r="G23" s="12">
        <f t="shared" si="0"/>
        <v>1101701.2</v>
      </c>
      <c r="H23" s="12">
        <v>-1607</v>
      </c>
      <c r="I23" s="12">
        <v>-77000</v>
      </c>
      <c r="J23" s="12">
        <f t="shared" si="1"/>
        <v>-78607</v>
      </c>
      <c r="K23" s="12">
        <f t="shared" si="2"/>
        <v>-1607</v>
      </c>
      <c r="L23" s="12">
        <f t="shared" si="3"/>
        <v>1024701.2</v>
      </c>
      <c r="M23" s="12">
        <f t="shared" si="4"/>
        <v>1023094.2</v>
      </c>
    </row>
    <row r="24" spans="2:13" ht="40.5" x14ac:dyDescent="0.25">
      <c r="B24" s="10" t="s">
        <v>49</v>
      </c>
      <c r="C24" s="10"/>
      <c r="D24" s="13" t="s">
        <v>50</v>
      </c>
      <c r="E24" s="14">
        <v>0</v>
      </c>
      <c r="F24" s="14">
        <v>1101701.2</v>
      </c>
      <c r="G24" s="14">
        <f t="shared" si="0"/>
        <v>1101701.2</v>
      </c>
      <c r="H24" s="14">
        <v>-1607</v>
      </c>
      <c r="I24" s="14">
        <v>-77000</v>
      </c>
      <c r="J24" s="14">
        <f t="shared" si="1"/>
        <v>-78607</v>
      </c>
      <c r="K24" s="14">
        <f t="shared" si="2"/>
        <v>-1607</v>
      </c>
      <c r="L24" s="14">
        <f t="shared" si="3"/>
        <v>1024701.2</v>
      </c>
      <c r="M24" s="14">
        <f t="shared" si="4"/>
        <v>1023094.2</v>
      </c>
    </row>
    <row r="25" spans="2:13" ht="63.75" x14ac:dyDescent="0.2">
      <c r="B25" s="15" t="s">
        <v>51</v>
      </c>
      <c r="C25" s="15" t="s">
        <v>44</v>
      </c>
      <c r="D25" s="16" t="s">
        <v>52</v>
      </c>
      <c r="E25" s="17">
        <v>0</v>
      </c>
      <c r="F25" s="17">
        <v>0</v>
      </c>
      <c r="G25" s="17">
        <f t="shared" si="0"/>
        <v>0</v>
      </c>
      <c r="H25" s="17">
        <v>0</v>
      </c>
      <c r="I25" s="17">
        <v>-38000</v>
      </c>
      <c r="J25" s="17">
        <f t="shared" si="1"/>
        <v>-38000</v>
      </c>
      <c r="K25" s="17">
        <f t="shared" si="2"/>
        <v>0</v>
      </c>
      <c r="L25" s="17">
        <f t="shared" si="3"/>
        <v>-38000</v>
      </c>
      <c r="M25" s="17">
        <f t="shared" si="4"/>
        <v>-38000</v>
      </c>
    </row>
    <row r="26" spans="2:13" ht="51" x14ac:dyDescent="0.2">
      <c r="B26" s="15" t="s">
        <v>53</v>
      </c>
      <c r="C26" s="15" t="s">
        <v>44</v>
      </c>
      <c r="D26" s="16" t="s">
        <v>54</v>
      </c>
      <c r="E26" s="17">
        <v>0</v>
      </c>
      <c r="F26" s="17">
        <v>39000</v>
      </c>
      <c r="G26" s="17">
        <f t="shared" si="0"/>
        <v>39000</v>
      </c>
      <c r="H26" s="17">
        <v>0</v>
      </c>
      <c r="I26" s="17">
        <v>0</v>
      </c>
      <c r="J26" s="17">
        <f t="shared" si="1"/>
        <v>0</v>
      </c>
      <c r="K26" s="17">
        <f t="shared" si="2"/>
        <v>0</v>
      </c>
      <c r="L26" s="17">
        <f t="shared" si="3"/>
        <v>39000</v>
      </c>
      <c r="M26" s="17">
        <f t="shared" si="4"/>
        <v>39000</v>
      </c>
    </row>
    <row r="27" spans="2:13" ht="51" x14ac:dyDescent="0.2">
      <c r="B27" s="15" t="s">
        <v>55</v>
      </c>
      <c r="C27" s="15" t="s">
        <v>56</v>
      </c>
      <c r="D27" s="16" t="s">
        <v>57</v>
      </c>
      <c r="E27" s="17">
        <v>0</v>
      </c>
      <c r="F27" s="17">
        <v>0</v>
      </c>
      <c r="G27" s="17">
        <f t="shared" si="0"/>
        <v>0</v>
      </c>
      <c r="H27" s="17">
        <v>0</v>
      </c>
      <c r="I27" s="17">
        <v>-39000</v>
      </c>
      <c r="J27" s="17">
        <f t="shared" si="1"/>
        <v>-39000</v>
      </c>
      <c r="K27" s="17">
        <f t="shared" si="2"/>
        <v>0</v>
      </c>
      <c r="L27" s="17">
        <f t="shared" si="3"/>
        <v>-39000</v>
      </c>
      <c r="M27" s="17">
        <f t="shared" si="4"/>
        <v>-39000</v>
      </c>
    </row>
    <row r="28" spans="2:13" ht="102" x14ac:dyDescent="0.2">
      <c r="B28" s="15" t="s">
        <v>58</v>
      </c>
      <c r="C28" s="15" t="s">
        <v>59</v>
      </c>
      <c r="D28" s="16" t="s">
        <v>113</v>
      </c>
      <c r="E28" s="17">
        <v>0</v>
      </c>
      <c r="F28" s="17">
        <v>0</v>
      </c>
      <c r="G28" s="17">
        <f t="shared" si="0"/>
        <v>0</v>
      </c>
      <c r="H28" s="17">
        <v>-1607</v>
      </c>
      <c r="I28" s="17">
        <v>0</v>
      </c>
      <c r="J28" s="17">
        <f t="shared" si="1"/>
        <v>-1607</v>
      </c>
      <c r="K28" s="17">
        <f t="shared" si="2"/>
        <v>-1607</v>
      </c>
      <c r="L28" s="17">
        <f t="shared" si="3"/>
        <v>0</v>
      </c>
      <c r="M28" s="17">
        <f t="shared" si="4"/>
        <v>-1607</v>
      </c>
    </row>
    <row r="29" spans="2:13" ht="63.75" x14ac:dyDescent="0.2">
      <c r="B29" s="15" t="s">
        <v>60</v>
      </c>
      <c r="C29" s="15" t="s">
        <v>59</v>
      </c>
      <c r="D29" s="16" t="s">
        <v>61</v>
      </c>
      <c r="E29" s="17">
        <v>0</v>
      </c>
      <c r="F29" s="17">
        <v>1062701.2</v>
      </c>
      <c r="G29" s="17">
        <f t="shared" si="0"/>
        <v>1062701.2</v>
      </c>
      <c r="H29" s="17">
        <v>0</v>
      </c>
      <c r="I29" s="17">
        <v>0</v>
      </c>
      <c r="J29" s="17">
        <f t="shared" si="1"/>
        <v>0</v>
      </c>
      <c r="K29" s="17">
        <f t="shared" si="2"/>
        <v>0</v>
      </c>
      <c r="L29" s="17">
        <f t="shared" si="3"/>
        <v>1062701.2</v>
      </c>
      <c r="M29" s="17">
        <f t="shared" si="4"/>
        <v>1062701.2</v>
      </c>
    </row>
    <row r="30" spans="2:13" ht="25.5" x14ac:dyDescent="0.2">
      <c r="B30" s="9" t="s">
        <v>62</v>
      </c>
      <c r="C30" s="10"/>
      <c r="D30" s="11" t="s">
        <v>63</v>
      </c>
      <c r="E30" s="12">
        <v>0</v>
      </c>
      <c r="F30" s="12">
        <v>1429418.4</v>
      </c>
      <c r="G30" s="12">
        <f t="shared" si="0"/>
        <v>1429418.4</v>
      </c>
      <c r="H30" s="12">
        <v>0</v>
      </c>
      <c r="I30" s="12">
        <v>-1588418.4</v>
      </c>
      <c r="J30" s="12">
        <f t="shared" si="1"/>
        <v>-1588418.4</v>
      </c>
      <c r="K30" s="12">
        <f t="shared" si="2"/>
        <v>0</v>
      </c>
      <c r="L30" s="12">
        <f t="shared" si="3"/>
        <v>-159000</v>
      </c>
      <c r="M30" s="12">
        <f t="shared" si="4"/>
        <v>-159000</v>
      </c>
    </row>
    <row r="31" spans="2:13" ht="27" x14ac:dyDescent="0.25">
      <c r="B31" s="10" t="s">
        <v>64</v>
      </c>
      <c r="C31" s="10"/>
      <c r="D31" s="13" t="s">
        <v>65</v>
      </c>
      <c r="E31" s="14">
        <v>0</v>
      </c>
      <c r="F31" s="14">
        <v>1429418.4</v>
      </c>
      <c r="G31" s="14">
        <f t="shared" si="0"/>
        <v>1429418.4</v>
      </c>
      <c r="H31" s="14">
        <v>0</v>
      </c>
      <c r="I31" s="14">
        <v>-1588418.4</v>
      </c>
      <c r="J31" s="14">
        <f t="shared" si="1"/>
        <v>-1588418.4</v>
      </c>
      <c r="K31" s="14">
        <f t="shared" si="2"/>
        <v>0</v>
      </c>
      <c r="L31" s="14">
        <f t="shared" si="3"/>
        <v>-159000</v>
      </c>
      <c r="M31" s="14">
        <f t="shared" si="4"/>
        <v>-159000</v>
      </c>
    </row>
    <row r="32" spans="2:13" ht="76.5" x14ac:dyDescent="0.2">
      <c r="B32" s="15" t="s">
        <v>66</v>
      </c>
      <c r="C32" s="15" t="s">
        <v>56</v>
      </c>
      <c r="D32" s="16" t="s">
        <v>67</v>
      </c>
      <c r="E32" s="17">
        <v>0</v>
      </c>
      <c r="F32" s="17">
        <v>0</v>
      </c>
      <c r="G32" s="17">
        <f t="shared" si="0"/>
        <v>0</v>
      </c>
      <c r="H32" s="17">
        <v>0</v>
      </c>
      <c r="I32" s="17">
        <v>-1500000</v>
      </c>
      <c r="J32" s="17">
        <f t="shared" si="1"/>
        <v>-1500000</v>
      </c>
      <c r="K32" s="17">
        <f t="shared" si="2"/>
        <v>0</v>
      </c>
      <c r="L32" s="17">
        <f t="shared" si="3"/>
        <v>-1500000</v>
      </c>
      <c r="M32" s="17">
        <f t="shared" si="4"/>
        <v>-1500000</v>
      </c>
    </row>
    <row r="33" spans="2:13" ht="63.75" x14ac:dyDescent="0.2">
      <c r="B33" s="15" t="s">
        <v>68</v>
      </c>
      <c r="C33" s="15" t="s">
        <v>56</v>
      </c>
      <c r="D33" s="16" t="s">
        <v>69</v>
      </c>
      <c r="E33" s="17">
        <v>0</v>
      </c>
      <c r="F33" s="17">
        <v>0</v>
      </c>
      <c r="G33" s="17">
        <f t="shared" si="0"/>
        <v>0</v>
      </c>
      <c r="H33" s="17">
        <v>0</v>
      </c>
      <c r="I33" s="17">
        <v>-5000</v>
      </c>
      <c r="J33" s="17">
        <f t="shared" si="1"/>
        <v>-5000</v>
      </c>
      <c r="K33" s="17">
        <f t="shared" si="2"/>
        <v>0</v>
      </c>
      <c r="L33" s="17">
        <f t="shared" si="3"/>
        <v>-5000</v>
      </c>
      <c r="M33" s="17">
        <f t="shared" si="4"/>
        <v>-5000</v>
      </c>
    </row>
    <row r="34" spans="2:13" ht="102" x14ac:dyDescent="0.2">
      <c r="B34" s="15" t="s">
        <v>70</v>
      </c>
      <c r="C34" s="15" t="s">
        <v>56</v>
      </c>
      <c r="D34" s="16" t="s">
        <v>71</v>
      </c>
      <c r="E34" s="17">
        <v>0</v>
      </c>
      <c r="F34" s="17">
        <v>0</v>
      </c>
      <c r="G34" s="17">
        <f t="shared" si="0"/>
        <v>0</v>
      </c>
      <c r="H34" s="17">
        <v>0</v>
      </c>
      <c r="I34" s="17">
        <v>-3818.4</v>
      </c>
      <c r="J34" s="17">
        <f t="shared" si="1"/>
        <v>-3818.4</v>
      </c>
      <c r="K34" s="17">
        <f t="shared" si="2"/>
        <v>0</v>
      </c>
      <c r="L34" s="17">
        <f t="shared" si="3"/>
        <v>-3818.4</v>
      </c>
      <c r="M34" s="17">
        <f t="shared" si="4"/>
        <v>-3818.4</v>
      </c>
    </row>
    <row r="35" spans="2:13" ht="38.25" x14ac:dyDescent="0.2">
      <c r="B35" s="15" t="s">
        <v>72</v>
      </c>
      <c r="C35" s="15" t="s">
        <v>56</v>
      </c>
      <c r="D35" s="16" t="s">
        <v>73</v>
      </c>
      <c r="E35" s="17">
        <v>0</v>
      </c>
      <c r="F35" s="17">
        <v>0</v>
      </c>
      <c r="G35" s="17">
        <f t="shared" si="0"/>
        <v>0</v>
      </c>
      <c r="H35" s="17">
        <v>0</v>
      </c>
      <c r="I35" s="17">
        <v>-25600</v>
      </c>
      <c r="J35" s="17">
        <f t="shared" si="1"/>
        <v>-25600</v>
      </c>
      <c r="K35" s="17">
        <f t="shared" si="2"/>
        <v>0</v>
      </c>
      <c r="L35" s="17">
        <f t="shared" si="3"/>
        <v>-25600</v>
      </c>
      <c r="M35" s="17">
        <f t="shared" si="4"/>
        <v>-25600</v>
      </c>
    </row>
    <row r="36" spans="2:13" ht="63.75" x14ac:dyDescent="0.2">
      <c r="B36" s="15" t="s">
        <v>74</v>
      </c>
      <c r="C36" s="15" t="s">
        <v>56</v>
      </c>
      <c r="D36" s="16" t="s">
        <v>75</v>
      </c>
      <c r="E36" s="17">
        <v>0</v>
      </c>
      <c r="F36" s="17">
        <v>0</v>
      </c>
      <c r="G36" s="17">
        <f t="shared" si="0"/>
        <v>0</v>
      </c>
      <c r="H36" s="17">
        <v>0</v>
      </c>
      <c r="I36" s="17">
        <v>-52600</v>
      </c>
      <c r="J36" s="17">
        <f t="shared" si="1"/>
        <v>-52600</v>
      </c>
      <c r="K36" s="17">
        <f t="shared" si="2"/>
        <v>0</v>
      </c>
      <c r="L36" s="17">
        <f t="shared" si="3"/>
        <v>-52600</v>
      </c>
      <c r="M36" s="17">
        <f t="shared" si="4"/>
        <v>-52600</v>
      </c>
    </row>
    <row r="37" spans="2:13" ht="114.75" x14ac:dyDescent="0.2">
      <c r="B37" s="15" t="s">
        <v>76</v>
      </c>
      <c r="C37" s="15" t="s">
        <v>56</v>
      </c>
      <c r="D37" s="16" t="s">
        <v>114</v>
      </c>
      <c r="E37" s="17">
        <v>0</v>
      </c>
      <c r="F37" s="17">
        <v>0</v>
      </c>
      <c r="G37" s="17">
        <f t="shared" si="0"/>
        <v>0</v>
      </c>
      <c r="H37" s="17">
        <v>0</v>
      </c>
      <c r="I37" s="17">
        <v>-1400</v>
      </c>
      <c r="J37" s="17">
        <f t="shared" si="1"/>
        <v>-1400</v>
      </c>
      <c r="K37" s="17">
        <f t="shared" si="2"/>
        <v>0</v>
      </c>
      <c r="L37" s="17">
        <f t="shared" si="3"/>
        <v>-1400</v>
      </c>
      <c r="M37" s="17">
        <f t="shared" si="4"/>
        <v>-1400</v>
      </c>
    </row>
    <row r="38" spans="2:13" ht="25.5" x14ac:dyDescent="0.2">
      <c r="B38" s="15" t="s">
        <v>77</v>
      </c>
      <c r="C38" s="15" t="s">
        <v>56</v>
      </c>
      <c r="D38" s="16" t="s">
        <v>78</v>
      </c>
      <c r="E38" s="17">
        <v>0</v>
      </c>
      <c r="F38" s="17">
        <v>25600</v>
      </c>
      <c r="G38" s="17">
        <f t="shared" ref="G38:G54" si="5">E38+F38</f>
        <v>25600</v>
      </c>
      <c r="H38" s="17">
        <v>0</v>
      </c>
      <c r="I38" s="17">
        <v>0</v>
      </c>
      <c r="J38" s="17">
        <f t="shared" ref="J38:J54" si="6">H38+I38</f>
        <v>0</v>
      </c>
      <c r="K38" s="17">
        <f t="shared" ref="K38:K54" si="7">E38+H38</f>
        <v>0</v>
      </c>
      <c r="L38" s="17">
        <f t="shared" ref="L38:L54" si="8">F38+I38</f>
        <v>25600</v>
      </c>
      <c r="M38" s="17">
        <f t="shared" ref="M38:M54" si="9">K38+L38</f>
        <v>25600</v>
      </c>
    </row>
    <row r="39" spans="2:13" ht="38.25" x14ac:dyDescent="0.2">
      <c r="B39" s="15" t="s">
        <v>79</v>
      </c>
      <c r="C39" s="15" t="s">
        <v>56</v>
      </c>
      <c r="D39" s="16" t="s">
        <v>80</v>
      </c>
      <c r="E39" s="17">
        <v>0</v>
      </c>
      <c r="F39" s="17">
        <v>3818.4</v>
      </c>
      <c r="G39" s="17">
        <f t="shared" si="5"/>
        <v>3818.4</v>
      </c>
      <c r="H39" s="17">
        <v>0</v>
      </c>
      <c r="I39" s="17">
        <v>0</v>
      </c>
      <c r="J39" s="17">
        <f t="shared" si="6"/>
        <v>0</v>
      </c>
      <c r="K39" s="17">
        <f t="shared" si="7"/>
        <v>0</v>
      </c>
      <c r="L39" s="17">
        <f t="shared" si="8"/>
        <v>3818.4</v>
      </c>
      <c r="M39" s="17">
        <f t="shared" si="9"/>
        <v>3818.4</v>
      </c>
    </row>
    <row r="40" spans="2:13" ht="63.75" x14ac:dyDescent="0.2">
      <c r="B40" s="15" t="s">
        <v>81</v>
      </c>
      <c r="C40" s="15" t="s">
        <v>56</v>
      </c>
      <c r="D40" s="16" t="s">
        <v>82</v>
      </c>
      <c r="E40" s="17">
        <v>0</v>
      </c>
      <c r="F40" s="17">
        <v>1400000</v>
      </c>
      <c r="G40" s="17">
        <f t="shared" si="5"/>
        <v>1400000</v>
      </c>
      <c r="H40" s="17">
        <v>0</v>
      </c>
      <c r="I40" s="17">
        <v>0</v>
      </c>
      <c r="J40" s="17">
        <f t="shared" si="6"/>
        <v>0</v>
      </c>
      <c r="K40" s="17">
        <f t="shared" si="7"/>
        <v>0</v>
      </c>
      <c r="L40" s="17">
        <f t="shared" si="8"/>
        <v>1400000</v>
      </c>
      <c r="M40" s="17">
        <f t="shared" si="9"/>
        <v>1400000</v>
      </c>
    </row>
    <row r="41" spans="2:13" ht="13.5" x14ac:dyDescent="0.2">
      <c r="B41" s="9" t="s">
        <v>83</v>
      </c>
      <c r="C41" s="10"/>
      <c r="D41" s="11" t="s">
        <v>84</v>
      </c>
      <c r="E41" s="12">
        <v>0</v>
      </c>
      <c r="F41" s="12">
        <v>5251798.5999999996</v>
      </c>
      <c r="G41" s="12">
        <f t="shared" si="5"/>
        <v>5251798.5999999996</v>
      </c>
      <c r="H41" s="12">
        <v>0</v>
      </c>
      <c r="I41" s="12">
        <v>0</v>
      </c>
      <c r="J41" s="12">
        <f t="shared" si="6"/>
        <v>0</v>
      </c>
      <c r="K41" s="12">
        <f t="shared" si="7"/>
        <v>0</v>
      </c>
      <c r="L41" s="12">
        <f t="shared" si="8"/>
        <v>5251798.5999999996</v>
      </c>
      <c r="M41" s="12">
        <f t="shared" si="9"/>
        <v>5251798.5999999996</v>
      </c>
    </row>
    <row r="42" spans="2:13" ht="27" x14ac:dyDescent="0.25">
      <c r="B42" s="10" t="s">
        <v>85</v>
      </c>
      <c r="C42" s="10"/>
      <c r="D42" s="13" t="s">
        <v>86</v>
      </c>
      <c r="E42" s="14">
        <v>0</v>
      </c>
      <c r="F42" s="14">
        <v>5251798.5999999996</v>
      </c>
      <c r="G42" s="14">
        <f t="shared" si="5"/>
        <v>5251798.5999999996</v>
      </c>
      <c r="H42" s="14">
        <v>0</v>
      </c>
      <c r="I42" s="14">
        <v>0</v>
      </c>
      <c r="J42" s="14">
        <f t="shared" si="6"/>
        <v>0</v>
      </c>
      <c r="K42" s="14">
        <f t="shared" si="7"/>
        <v>0</v>
      </c>
      <c r="L42" s="14">
        <f t="shared" si="8"/>
        <v>5251798.5999999996</v>
      </c>
      <c r="M42" s="14">
        <f t="shared" si="9"/>
        <v>5251798.5999999996</v>
      </c>
    </row>
    <row r="43" spans="2:13" ht="25.5" x14ac:dyDescent="0.2">
      <c r="B43" s="15" t="s">
        <v>87</v>
      </c>
      <c r="C43" s="15" t="s">
        <v>88</v>
      </c>
      <c r="D43" s="16" t="s">
        <v>89</v>
      </c>
      <c r="E43" s="17">
        <v>0</v>
      </c>
      <c r="F43" s="17">
        <v>5251798.5999999996</v>
      </c>
      <c r="G43" s="17">
        <f t="shared" si="5"/>
        <v>5251798.5999999996</v>
      </c>
      <c r="H43" s="17">
        <v>0</v>
      </c>
      <c r="I43" s="17">
        <v>0</v>
      </c>
      <c r="J43" s="17">
        <f t="shared" si="6"/>
        <v>0</v>
      </c>
      <c r="K43" s="17">
        <f t="shared" si="7"/>
        <v>0</v>
      </c>
      <c r="L43" s="17">
        <f t="shared" si="8"/>
        <v>5251798.5999999996</v>
      </c>
      <c r="M43" s="17">
        <f t="shared" si="9"/>
        <v>5251798.5999999996</v>
      </c>
    </row>
    <row r="44" spans="2:13" ht="25.5" x14ac:dyDescent="0.2">
      <c r="B44" s="9" t="s">
        <v>90</v>
      </c>
      <c r="C44" s="10"/>
      <c r="D44" s="11" t="s">
        <v>91</v>
      </c>
      <c r="E44" s="12">
        <v>1930799</v>
      </c>
      <c r="F44" s="12">
        <v>60000</v>
      </c>
      <c r="G44" s="12">
        <f t="shared" si="5"/>
        <v>1990799</v>
      </c>
      <c r="H44" s="12">
        <v>-1328233.8999999999</v>
      </c>
      <c r="I44" s="12">
        <v>-3600.3</v>
      </c>
      <c r="J44" s="12">
        <f t="shared" si="6"/>
        <v>-1331834.2</v>
      </c>
      <c r="K44" s="12">
        <f t="shared" si="7"/>
        <v>602565.10000000009</v>
      </c>
      <c r="L44" s="12">
        <f t="shared" si="8"/>
        <v>56399.7</v>
      </c>
      <c r="M44" s="12">
        <f t="shared" si="9"/>
        <v>658964.80000000005</v>
      </c>
    </row>
    <row r="45" spans="2:13" ht="27" x14ac:dyDescent="0.25">
      <c r="B45" s="10" t="s">
        <v>92</v>
      </c>
      <c r="C45" s="10"/>
      <c r="D45" s="13" t="s">
        <v>91</v>
      </c>
      <c r="E45" s="14">
        <v>1930799</v>
      </c>
      <c r="F45" s="14">
        <v>60000</v>
      </c>
      <c r="G45" s="14">
        <f t="shared" si="5"/>
        <v>1990799</v>
      </c>
      <c r="H45" s="14">
        <v>-1328233.8999999999</v>
      </c>
      <c r="I45" s="14">
        <v>-3600.3</v>
      </c>
      <c r="J45" s="14">
        <f t="shared" si="6"/>
        <v>-1331834.2</v>
      </c>
      <c r="K45" s="14">
        <f t="shared" si="7"/>
        <v>602565.10000000009</v>
      </c>
      <c r="L45" s="14">
        <f t="shared" si="8"/>
        <v>56399.7</v>
      </c>
      <c r="M45" s="14">
        <f t="shared" si="9"/>
        <v>658964.80000000005</v>
      </c>
    </row>
    <row r="46" spans="2:13" ht="63.75" x14ac:dyDescent="0.2">
      <c r="B46" s="15" t="s">
        <v>93</v>
      </c>
      <c r="C46" s="15" t="s">
        <v>17</v>
      </c>
      <c r="D46" s="16" t="s">
        <v>94</v>
      </c>
      <c r="E46" s="17">
        <v>0</v>
      </c>
      <c r="F46" s="17">
        <v>0</v>
      </c>
      <c r="G46" s="17">
        <f t="shared" si="5"/>
        <v>0</v>
      </c>
      <c r="H46" s="17">
        <v>-3600</v>
      </c>
      <c r="I46" s="17">
        <v>0</v>
      </c>
      <c r="J46" s="17">
        <f t="shared" si="6"/>
        <v>-3600</v>
      </c>
      <c r="K46" s="17">
        <f t="shared" si="7"/>
        <v>-3600</v>
      </c>
      <c r="L46" s="17">
        <f t="shared" si="8"/>
        <v>0</v>
      </c>
      <c r="M46" s="17">
        <f t="shared" si="9"/>
        <v>-3600</v>
      </c>
    </row>
    <row r="47" spans="2:13" ht="102" x14ac:dyDescent="0.2">
      <c r="B47" s="15" t="s">
        <v>95</v>
      </c>
      <c r="C47" s="15" t="s">
        <v>96</v>
      </c>
      <c r="D47" s="16" t="s">
        <v>115</v>
      </c>
      <c r="E47" s="17">
        <v>0</v>
      </c>
      <c r="F47" s="17">
        <v>0</v>
      </c>
      <c r="G47" s="17">
        <f t="shared" si="5"/>
        <v>0</v>
      </c>
      <c r="H47" s="17">
        <v>0</v>
      </c>
      <c r="I47" s="17">
        <v>-3600.3</v>
      </c>
      <c r="J47" s="17">
        <f t="shared" si="6"/>
        <v>-3600.3</v>
      </c>
      <c r="K47" s="17">
        <f t="shared" si="7"/>
        <v>0</v>
      </c>
      <c r="L47" s="17">
        <f t="shared" si="8"/>
        <v>-3600.3</v>
      </c>
      <c r="M47" s="17">
        <f t="shared" si="9"/>
        <v>-3600.3</v>
      </c>
    </row>
    <row r="48" spans="2:13" ht="38.25" x14ac:dyDescent="0.2">
      <c r="B48" s="15" t="s">
        <v>97</v>
      </c>
      <c r="C48" s="15" t="s">
        <v>17</v>
      </c>
      <c r="D48" s="16" t="s">
        <v>98</v>
      </c>
      <c r="E48" s="17">
        <v>1930799</v>
      </c>
      <c r="F48" s="17">
        <v>0</v>
      </c>
      <c r="G48" s="17">
        <f t="shared" si="5"/>
        <v>1930799</v>
      </c>
      <c r="H48" s="17">
        <v>0</v>
      </c>
      <c r="I48" s="17">
        <v>0</v>
      </c>
      <c r="J48" s="17">
        <f t="shared" si="6"/>
        <v>0</v>
      </c>
      <c r="K48" s="17">
        <f t="shared" si="7"/>
        <v>1930799</v>
      </c>
      <c r="L48" s="17">
        <f t="shared" si="8"/>
        <v>0</v>
      </c>
      <c r="M48" s="17">
        <f t="shared" si="9"/>
        <v>1930799</v>
      </c>
    </row>
    <row r="49" spans="2:13" ht="25.5" x14ac:dyDescent="0.2">
      <c r="B49" s="15" t="s">
        <v>99</v>
      </c>
      <c r="C49" s="15" t="s">
        <v>17</v>
      </c>
      <c r="D49" s="16" t="s">
        <v>100</v>
      </c>
      <c r="E49" s="17">
        <v>0</v>
      </c>
      <c r="F49" s="17">
        <v>60000</v>
      </c>
      <c r="G49" s="17">
        <f t="shared" si="5"/>
        <v>60000</v>
      </c>
      <c r="H49" s="17">
        <v>0</v>
      </c>
      <c r="I49" s="17">
        <v>0</v>
      </c>
      <c r="J49" s="17">
        <f t="shared" si="6"/>
        <v>0</v>
      </c>
      <c r="K49" s="17">
        <f t="shared" si="7"/>
        <v>0</v>
      </c>
      <c r="L49" s="17">
        <f t="shared" si="8"/>
        <v>60000</v>
      </c>
      <c r="M49" s="17">
        <f t="shared" si="9"/>
        <v>60000</v>
      </c>
    </row>
    <row r="50" spans="2:13" ht="38.25" x14ac:dyDescent="0.2">
      <c r="B50" s="15" t="s">
        <v>101</v>
      </c>
      <c r="C50" s="15" t="s">
        <v>17</v>
      </c>
      <c r="D50" s="16" t="s">
        <v>102</v>
      </c>
      <c r="E50" s="17">
        <v>0</v>
      </c>
      <c r="F50" s="17">
        <v>0</v>
      </c>
      <c r="G50" s="17">
        <f t="shared" si="5"/>
        <v>0</v>
      </c>
      <c r="H50" s="17">
        <v>-1324633.8999999999</v>
      </c>
      <c r="I50" s="17">
        <v>0</v>
      </c>
      <c r="J50" s="17">
        <f t="shared" si="6"/>
        <v>-1324633.8999999999</v>
      </c>
      <c r="K50" s="17">
        <f t="shared" si="7"/>
        <v>-1324633.8999999999</v>
      </c>
      <c r="L50" s="17">
        <f t="shared" si="8"/>
        <v>0</v>
      </c>
      <c r="M50" s="17">
        <f t="shared" si="9"/>
        <v>-1324633.8999999999</v>
      </c>
    </row>
    <row r="51" spans="2:13" ht="13.5" x14ac:dyDescent="0.2">
      <c r="B51" s="9" t="s">
        <v>103</v>
      </c>
      <c r="C51" s="10"/>
      <c r="D51" s="11" t="s">
        <v>104</v>
      </c>
      <c r="E51" s="12">
        <v>0</v>
      </c>
      <c r="F51" s="12">
        <v>1242.5999999999999</v>
      </c>
      <c r="G51" s="12">
        <f t="shared" si="5"/>
        <v>1242.5999999999999</v>
      </c>
      <c r="H51" s="12">
        <v>0</v>
      </c>
      <c r="I51" s="12">
        <v>-773.1</v>
      </c>
      <c r="J51" s="12">
        <f t="shared" si="6"/>
        <v>-773.1</v>
      </c>
      <c r="K51" s="12">
        <f t="shared" si="7"/>
        <v>0</v>
      </c>
      <c r="L51" s="12">
        <f t="shared" si="8"/>
        <v>469.49999999999989</v>
      </c>
      <c r="M51" s="12">
        <f t="shared" si="9"/>
        <v>469.49999999999989</v>
      </c>
    </row>
    <row r="52" spans="2:13" ht="27" x14ac:dyDescent="0.25">
      <c r="B52" s="10" t="s">
        <v>105</v>
      </c>
      <c r="C52" s="10"/>
      <c r="D52" s="13" t="s">
        <v>106</v>
      </c>
      <c r="E52" s="14">
        <v>0</v>
      </c>
      <c r="F52" s="14">
        <v>1242.5999999999999</v>
      </c>
      <c r="G52" s="14">
        <f t="shared" si="5"/>
        <v>1242.5999999999999</v>
      </c>
      <c r="H52" s="14">
        <v>0</v>
      </c>
      <c r="I52" s="14">
        <v>-773.1</v>
      </c>
      <c r="J52" s="14">
        <f t="shared" si="6"/>
        <v>-773.1</v>
      </c>
      <c r="K52" s="14">
        <f t="shared" si="7"/>
        <v>0</v>
      </c>
      <c r="L52" s="14">
        <f t="shared" si="8"/>
        <v>469.49999999999989</v>
      </c>
      <c r="M52" s="14">
        <f t="shared" si="9"/>
        <v>469.49999999999989</v>
      </c>
    </row>
    <row r="53" spans="2:13" ht="25.5" x14ac:dyDescent="0.2">
      <c r="B53" s="15" t="s">
        <v>107</v>
      </c>
      <c r="C53" s="15" t="s">
        <v>17</v>
      </c>
      <c r="D53" s="16" t="s">
        <v>108</v>
      </c>
      <c r="E53" s="17">
        <v>0</v>
      </c>
      <c r="F53" s="17">
        <v>1242.5999999999999</v>
      </c>
      <c r="G53" s="17">
        <f t="shared" si="5"/>
        <v>1242.5999999999999</v>
      </c>
      <c r="H53" s="17">
        <v>0</v>
      </c>
      <c r="I53" s="17">
        <v>0</v>
      </c>
      <c r="J53" s="17">
        <f t="shared" si="6"/>
        <v>0</v>
      </c>
      <c r="K53" s="17">
        <f t="shared" si="7"/>
        <v>0</v>
      </c>
      <c r="L53" s="17">
        <f t="shared" si="8"/>
        <v>1242.5999999999999</v>
      </c>
      <c r="M53" s="17">
        <f t="shared" si="9"/>
        <v>1242.5999999999999</v>
      </c>
    </row>
    <row r="54" spans="2:13" ht="38.25" x14ac:dyDescent="0.2">
      <c r="B54" s="15" t="s">
        <v>109</v>
      </c>
      <c r="C54" s="15" t="s">
        <v>17</v>
      </c>
      <c r="D54" s="16" t="s">
        <v>110</v>
      </c>
      <c r="E54" s="17">
        <v>0</v>
      </c>
      <c r="F54" s="17">
        <v>0</v>
      </c>
      <c r="G54" s="17">
        <f t="shared" si="5"/>
        <v>0</v>
      </c>
      <c r="H54" s="17">
        <v>0</v>
      </c>
      <c r="I54" s="17">
        <v>-773.1</v>
      </c>
      <c r="J54" s="17">
        <f t="shared" si="6"/>
        <v>-773.1</v>
      </c>
      <c r="K54" s="17">
        <f t="shared" si="7"/>
        <v>0</v>
      </c>
      <c r="L54" s="17">
        <f t="shared" si="8"/>
        <v>-773.1</v>
      </c>
      <c r="M54" s="17">
        <f t="shared" si="9"/>
        <v>-773.1</v>
      </c>
    </row>
  </sheetData>
  <mergeCells count="8">
    <mergeCell ref="B4:B5"/>
    <mergeCell ref="J1:M1"/>
    <mergeCell ref="D2:J3"/>
    <mergeCell ref="E4:G4"/>
    <mergeCell ref="H4:J4"/>
    <mergeCell ref="K4:M4"/>
    <mergeCell ref="D4:D5"/>
    <mergeCell ref="C4:C5"/>
  </mergeCells>
  <printOptions horizontalCentered="1"/>
  <pageMargins left="0.19685039370078741" right="0.19685039370078741" top="0.19685039370078741" bottom="0.19685039370078741" header="0.19685039370078741" footer="0.19685039370078741"/>
  <pageSetup paperSize="9" scale="78" fitToHeight="0" orientation="landscape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.1640625" defaultRowHeight="12.75" x14ac:dyDescent="0.2"/>
  <cols>
    <col min="1" max="256" width="9.1640625" customWidth="1"/>
  </cols>
  <sheetData/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.1640625" defaultRowHeight="12.75" x14ac:dyDescent="0.2"/>
  <cols>
    <col min="1" max="256" width="9.1640625" customWidth="1"/>
  </cols>
  <sheetData/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.1640625" defaultRowHeight="12.75" x14ac:dyDescent="0.2"/>
  <cols>
    <col min="1" max="256" width="9.1640625" customWidth="1"/>
  </cols>
  <sheetData/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acedc1b3-a6a6-4744-bb8f-c9b717f8a9c9">MFWF-331-39474</_dlc_DocId>
    <_dlc_DocIdUrl xmlns="acedc1b3-a6a6-4744-bb8f-c9b717f8a9c9">
      <Url>http://workflow/04000/04110/_layouts/DocIdRedir.aspx?ID=MFWF-331-39474</Url>
      <Description>MFWF-331-39474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51DC89FFDAC4684DB262DCE45F8F3961" ma:contentTypeVersion="0" ma:contentTypeDescription="Створення нового документа." ma:contentTypeScope="" ma:versionID="83c020f26922ed63a1879982c2428808">
  <xsd:schema xmlns:xsd="http://www.w3.org/2001/XMLSchema" xmlns:xs="http://www.w3.org/2001/XMLSchema" xmlns:p="http://schemas.microsoft.com/office/2006/metadata/properties" xmlns:ns2="acedc1b3-a6a6-4744-bb8f-c9b717f8a9c9" targetNamespace="http://schemas.microsoft.com/office/2006/metadata/properties" ma:root="true" ma:fieldsID="0726173c3e9f53e106ecb31a6e2fb790" ns2:_="">
    <xsd:import namespace="acedc1b3-a6a6-4744-bb8f-c9b717f8a9c9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edc1b3-a6a6-4744-bb8f-c9b717f8a9c9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Значення ідентифікатора документа" ma:description="Значення ідентифікатора документа, призначеного цьому елементу." ma:internalName="_dlc_DocId" ma:readOnly="true">
      <xsd:simpleType>
        <xsd:restriction base="dms:Text"/>
      </xsd:simpleType>
    </xsd:element>
    <xsd:element name="_dlc_DocIdUrl" ma:index="9" nillable="true" ma:displayName="Ідентифікатор документа" ma:description="Постійне посилання на цей документ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Сохранить идентификатор" ma:description="Сохранять идентификатор при добавлении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вмісту"/>
        <xsd:element ref="dc:title" minOccurs="0" maxOccurs="1" ma:index="4" ma:displayName="Заголовок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14FEDF5-B78B-4FE5-AE0E-7B437BD2DF7C}">
  <ds:schemaRefs>
    <ds:schemaRef ds:uri="http://schemas.microsoft.com/office/infopath/2007/PartnerControls"/>
    <ds:schemaRef ds:uri="http://www.w3.org/XML/1998/namespace"/>
    <ds:schemaRef ds:uri="http://purl.org/dc/elements/1.1/"/>
    <ds:schemaRef ds:uri="http://purl.org/dc/terms/"/>
    <ds:schemaRef ds:uri="acedc1b3-a6a6-4744-bb8f-c9b717f8a9c9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303231BE-F9E2-40EA-8B44-6D9984835FD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1D6F26B-B4AF-460F-97D2-68B43A7C614D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7EA95036-153B-4239-B027-BE2A2F934F6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cedc1b3-a6a6-4744-bb8f-c9b717f8a9c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4</vt:i4>
      </vt:variant>
      <vt:variant>
        <vt:lpstr>Іменовані діапазони</vt:lpstr>
      </vt:variant>
      <vt:variant>
        <vt:i4>1</vt:i4>
      </vt:variant>
    </vt:vector>
  </HeadingPairs>
  <TitlesOfParts>
    <vt:vector size="5" baseType="lpstr">
      <vt:lpstr>Лист1</vt:lpstr>
      <vt:lpstr>Sheet2</vt:lpstr>
      <vt:lpstr>Sheet3</vt:lpstr>
      <vt:lpstr>Sheet4</vt:lpstr>
      <vt:lpstr>Лист1!Заголовки_для_друку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Ющук Володимир Іванович</dc:creator>
  <cp:lastModifiedBy>Bosak</cp:lastModifiedBy>
  <cp:lastPrinted>2014-09-14T18:42:18Z</cp:lastPrinted>
  <dcterms:created xsi:type="dcterms:W3CDTF">2014-09-14T18:36:45Z</dcterms:created>
  <dcterms:modified xsi:type="dcterms:W3CDTF">2014-12-13T10:31:16Z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0x01010051DC89FFDAC4684DB262DCE45F8F3961</vt:lpwstr>
  </property>
  <property fmtid="{D5CDD505-2E9C-101B-9397-08002B2CF9AE}" pid="3" name="_dlc_DocIdItemGuid">
    <vt:lpwstr>cdb08d84-8b36-4e32-99d3-bd91a1161cad</vt:lpwstr>
  </property>
</Properties>
</file>